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hun\Downloads\"/>
    </mc:Choice>
  </mc:AlternateContent>
  <xr:revisionPtr revIDLastSave="0" documentId="13_ncr:1_{C89D7302-241E-4442-A097-6EA414BF437F}" xr6:coauthVersionLast="47" xr6:coauthVersionMax="47" xr10:uidLastSave="{00000000-0000-0000-0000-000000000000}"/>
  <bookViews>
    <workbookView xWindow="28680" yWindow="-120" windowWidth="29040" windowHeight="15840" xr2:uid="{1FC3EE7F-F013-45A2-BA5D-B83E7F0D9D25}"/>
  </bookViews>
  <sheets>
    <sheet name="Public Comment" sheetId="4" r:id="rId1"/>
    <sheet name="B25008 Owners and Renters" sheetId="2" r:id="rId2"/>
    <sheet name="DP04 Housing Cost Burden" sheetId="1" r:id="rId3"/>
    <sheet name="S1901 Income and DP04 Home Va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E4" i="3" s="1"/>
  <c r="E2" i="3"/>
  <c r="B4" i="3"/>
  <c r="D17" i="1"/>
  <c r="D18" i="1"/>
  <c r="F3" i="2"/>
  <c r="D3" i="2"/>
  <c r="F2" i="2"/>
  <c r="D2" i="2"/>
  <c r="D4" i="3"/>
  <c r="C4" i="3"/>
  <c r="D13" i="1"/>
  <c r="D12" i="1"/>
  <c r="D7" i="1"/>
  <c r="D8" i="1"/>
</calcChain>
</file>

<file path=xl/sharedStrings.xml><?xml version="1.0" encoding="utf-8"?>
<sst xmlns="http://schemas.openxmlformats.org/spreadsheetml/2006/main" count="43" uniqueCount="31">
  <si>
    <t>Spending more than 30% of income</t>
  </si>
  <si>
    <t>Year</t>
  </si>
  <si>
    <t>%  Change</t>
  </si>
  <si>
    <t>    Owner occupied</t>
  </si>
  <si>
    <t>    Renter occupied</t>
  </si>
  <si>
    <t>Total Housing Units</t>
  </si>
  <si>
    <t>Owner % of Total</t>
  </si>
  <si>
    <t>Renter % of Total</t>
  </si>
  <si>
    <t>Housing units</t>
  </si>
  <si>
    <t>Rental Units</t>
  </si>
  <si>
    <t>Owned Units with a Mortgage</t>
  </si>
  <si>
    <t>Owned Units without a Mortgage</t>
  </si>
  <si>
    <t>Percentage of Total</t>
  </si>
  <si>
    <t xml:space="preserve">Households are considered "cost-burdened" when they spend more than 30% of their income on housing costs, as explained in this Census article: </t>
  </si>
  <si>
    <t>https://www.census.gov/newsroom/press-releases/2024/renter-households-cost-burdened-race.html</t>
  </si>
  <si>
    <t>Data Sources</t>
  </si>
  <si>
    <t>https://data.census.gov/table/ACSDP5Y2013.DP04?g=060XX00US2501546330</t>
  </si>
  <si>
    <t>https://data.census.gov/table/ACSDP5Y2023.DP04?g=060XX00US2501546330</t>
  </si>
  <si>
    <t>Median Home Value to Income Ratio</t>
  </si>
  <si>
    <t>Median home value (DP04)</t>
  </si>
  <si>
    <t>Mean household income (dollars, S1901)</t>
  </si>
  <si>
    <t>Median household income (dollars, S1901)</t>
  </si>
  <si>
    <t>https://data.census.gov/table/ACSDT5Y2013.B25008?g=060XX00US2501546330</t>
  </si>
  <si>
    <t>https://data.census.gov/table/ACSDT5Y2023.B25008?g=060XX00US2501546330</t>
  </si>
  <si>
    <r>
      <t xml:space="preserve">I am using the Census American Community Survey datasets for 2013 and 2023. For smaller geographies with less than 65,000 people such as Northampton, datasets are collected over 5 years, so the 2023 dataset is collected from 2019 to 2023. Larger geographies with 65,000 people or more such as counties have datasets collected over both 1 year and 5 years.
The following worksheets have more detailed data and analysis, including percentage change of different data from 2013 to 2023. Some of the findings are:
</t>
    </r>
    <r>
      <rPr>
        <b/>
        <sz val="11"/>
        <color theme="1"/>
        <rFont val="Calibri"/>
        <family val="2"/>
        <scheme val="minor"/>
      </rPr>
      <t xml:space="preserve">-In 2023, renter housing units in Northampton are 36% of the total housing units. Of the renter housing units, 54% are cost-burdened.
-Median Home Value to Income Ratio calculated using the 2023 dataset is 5.1.
</t>
    </r>
    <r>
      <rPr>
        <sz val="11"/>
        <color theme="1"/>
        <rFont val="Calibri"/>
        <family val="2"/>
        <scheme val="minor"/>
      </rPr>
      <t xml:space="preserve">
Thank you very much.
Sincerely,
Nathan Chung</t>
    </r>
  </si>
  <si>
    <t>Cost of Housing Burden</t>
  </si>
  <si>
    <t>Data Sources (DP04 already listed in the previous sheet)</t>
  </si>
  <si>
    <t>https://data.census.gov/table/ACSST5Y2023.S1901?q=s1901&amp;g=060XX00US2501546330</t>
  </si>
  <si>
    <t>https://data.census.gov/table/ACSST5Y2013.S1901?q=s1901&amp;g=060XX00US2501546330</t>
  </si>
  <si>
    <t>*Income datasets collected over multiple years are in the ending year's respective inflation-adjusted dollars.</t>
  </si>
  <si>
    <r>
      <rPr>
        <b/>
        <sz val="14"/>
        <color theme="1"/>
        <rFont val="Calibri"/>
        <family val="2"/>
        <scheme val="minor"/>
      </rPr>
      <t>Public Comments for Northampton (MA) City Council 6/18/2025 Meeting</t>
    </r>
    <r>
      <rPr>
        <sz val="11"/>
        <color theme="1"/>
        <rFont val="Calibri"/>
        <family val="2"/>
        <scheme val="minor"/>
      </rPr>
      <t xml:space="preserve">
By Nathan Chung, Northampton resident
Date: June 18, 2025
Dear Councilors,
This is Northampton resident Nathan Chung. For the coming meeting, I would like to make a written public comment in the form of this Excel workbook. I am sharing publicly available data from the Census’s American Community Survey and my basic analysis. The data sources are listed in each worksheet that follows this comment.</t>
    </r>
    <r>
      <rPr>
        <b/>
        <sz val="11"/>
        <color theme="1"/>
        <rFont val="Calibri"/>
        <family val="2"/>
        <scheme val="minor"/>
      </rPr>
      <t xml:space="preserve"> I would like you to consider that Northampton is not a uniformly wealthy community but one with diverse incomes, wealth, privileges, and challenges.</t>
    </r>
    <r>
      <rPr>
        <sz val="11"/>
        <color theme="1"/>
        <rFont val="Calibri"/>
        <family val="2"/>
        <scheme val="minor"/>
      </rPr>
      <t xml:space="preserve"> While it has wealthy homeowners, it also has homeowners and renters who are “cost-burdened,” which is commonly defined as spending 30% or more of their income on housing costs, as explained in this Census article: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</si>
</sst>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9" fontId="0" fillId="0" borderId="0" xfId="3" applyFont="1"/>
    <xf numFmtId="3" fontId="0" fillId="0" borderId="0" xfId="0" applyNumberFormat="1"/>
    <xf numFmtId="0" fontId="0" fillId="0" borderId="1" xfId="0" applyBorder="1"/>
    <xf numFmtId="9" fontId="0" fillId="0" borderId="1" xfId="3" applyFont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9" fontId="0" fillId="0" borderId="0" xfId="3" applyFont="1" applyAlignment="1">
      <alignment wrapText="1"/>
    </xf>
    <xf numFmtId="0" fontId="0" fillId="2" borderId="0" xfId="0" applyFill="1" applyAlignment="1">
      <alignment wrapText="1"/>
    </xf>
    <xf numFmtId="0" fontId="3" fillId="0" borderId="0" xfId="4" applyAlignment="1">
      <alignment wrapText="1"/>
    </xf>
    <xf numFmtId="0" fontId="3" fillId="0" borderId="0" xfId="4"/>
    <xf numFmtId="0" fontId="4" fillId="0" borderId="0" xfId="0" applyFont="1"/>
    <xf numFmtId="44" fontId="0" fillId="0" borderId="1" xfId="2" applyFont="1" applyBorder="1"/>
    <xf numFmtId="164" fontId="0" fillId="0" borderId="1" xfId="0" applyNumberFormat="1" applyBorder="1"/>
    <xf numFmtId="3" fontId="6" fillId="0" borderId="1" xfId="0" applyNumberFormat="1" applyFont="1" applyBorder="1" applyAlignment="1">
      <alignment vertical="center" wrapText="1"/>
    </xf>
    <xf numFmtId="9" fontId="6" fillId="0" borderId="1" xfId="3" applyFont="1" applyBorder="1" applyAlignment="1">
      <alignment vertical="center" wrapText="1"/>
    </xf>
    <xf numFmtId="0" fontId="7" fillId="0" borderId="0" xfId="0" applyFont="1"/>
    <xf numFmtId="165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4"/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4" applyAlignment="1">
      <alignment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nsus.gov/newsroom/press-releases/2024/renter-households-cost-burdened-rac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ensus.gov/table/ACSDT5Y2013.B25008?g=060XX00US250154633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census.gov/table/ACSDP5Y2023.DP04?g=060XX00US2501546330" TargetMode="External"/><Relationship Id="rId2" Type="http://schemas.openxmlformats.org/officeDocument/2006/relationships/hyperlink" Target="https://data.census.gov/table/ACSDP5Y2013.DP04?g=060XX00US2501546330" TargetMode="External"/><Relationship Id="rId1" Type="http://schemas.openxmlformats.org/officeDocument/2006/relationships/hyperlink" Target="https://www.census.gov/newsroom/press-releases/2024/renter-households-cost-burdened-race.html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census.gov/table/ACSST5Y2023.S1901?q=s1901&amp;g=060XX00US2501546330" TargetMode="External"/><Relationship Id="rId1" Type="http://schemas.openxmlformats.org/officeDocument/2006/relationships/hyperlink" Target="https://data.census.gov/table/ACSST5Y2013.S1901?q=s1901&amp;g=060XX00US2501546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644E-82D6-44EE-BB9C-F0F1AB3DD69D}">
  <dimension ref="A1:M3"/>
  <sheetViews>
    <sheetView tabSelected="1" workbookViewId="0">
      <selection activeCell="L3" sqref="L3"/>
    </sheetView>
  </sheetViews>
  <sheetFormatPr defaultRowHeight="14.4" x14ac:dyDescent="0.3"/>
  <sheetData>
    <row r="1" spans="1:13" ht="213.6" customHeight="1" x14ac:dyDescent="0.3">
      <c r="A1" s="18" t="s">
        <v>30</v>
      </c>
      <c r="B1" s="18"/>
      <c r="C1" s="18"/>
      <c r="D1" s="18"/>
      <c r="E1" s="18"/>
      <c r="F1" s="18"/>
      <c r="G1" s="18"/>
      <c r="H1" s="18"/>
      <c r="I1" s="18"/>
      <c r="J1" s="18"/>
      <c r="M1" s="10"/>
    </row>
    <row r="2" spans="1:13" x14ac:dyDescent="0.3">
      <c r="A2" s="19" t="s">
        <v>14</v>
      </c>
      <c r="B2" s="20"/>
      <c r="C2" s="20"/>
      <c r="D2" s="20"/>
      <c r="E2" s="20"/>
      <c r="F2" s="20"/>
      <c r="G2" s="20"/>
      <c r="H2" s="20"/>
      <c r="I2" s="20"/>
      <c r="J2" s="20"/>
    </row>
    <row r="3" spans="1:13" ht="220.8" customHeight="1" x14ac:dyDescent="0.3">
      <c r="A3" s="18" t="s">
        <v>24</v>
      </c>
      <c r="B3" s="20"/>
      <c r="C3" s="20"/>
      <c r="D3" s="20"/>
      <c r="E3" s="20"/>
      <c r="F3" s="20"/>
      <c r="G3" s="20"/>
      <c r="H3" s="20"/>
      <c r="I3" s="20"/>
      <c r="J3" s="20"/>
    </row>
  </sheetData>
  <mergeCells count="3">
    <mergeCell ref="A1:J1"/>
    <mergeCell ref="A2:J2"/>
    <mergeCell ref="A3:J3"/>
  </mergeCells>
  <hyperlinks>
    <hyperlink ref="A2" r:id="rId1" xr:uid="{AC035532-9650-41C4-B285-295DDA754C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45FC-3150-4CB6-9224-696274CEAEC5}">
  <dimension ref="A1:F7"/>
  <sheetViews>
    <sheetView workbookViewId="0">
      <selection activeCell="E16" sqref="E16"/>
    </sheetView>
  </sheetViews>
  <sheetFormatPr defaultRowHeight="14.4" x14ac:dyDescent="0.3"/>
  <cols>
    <col min="2" max="2" width="12.77734375" customWidth="1"/>
    <col min="3" max="3" width="16.88671875" bestFit="1" customWidth="1"/>
    <col min="4" max="4" width="8.77734375" bestFit="1" customWidth="1"/>
    <col min="5" max="5" width="16.88671875" bestFit="1" customWidth="1"/>
    <col min="6" max="6" width="8.77734375" bestFit="1" customWidth="1"/>
  </cols>
  <sheetData>
    <row r="1" spans="1:6" s="5" customFormat="1" ht="28.8" x14ac:dyDescent="0.3">
      <c r="A1" s="6" t="s">
        <v>1</v>
      </c>
      <c r="B1" s="6" t="s">
        <v>5</v>
      </c>
      <c r="C1" s="6" t="s">
        <v>3</v>
      </c>
      <c r="D1" s="6" t="s">
        <v>6</v>
      </c>
      <c r="E1" s="6" t="s">
        <v>4</v>
      </c>
      <c r="F1" s="6" t="s">
        <v>7</v>
      </c>
    </row>
    <row r="2" spans="1:6" x14ac:dyDescent="0.3">
      <c r="A2" s="3">
        <v>2013</v>
      </c>
      <c r="B2" s="14">
        <v>24699</v>
      </c>
      <c r="C2" s="14">
        <v>15280</v>
      </c>
      <c r="D2" s="15">
        <f>C2/B2</f>
        <v>0.61864852828049721</v>
      </c>
      <c r="E2" s="14">
        <v>9419</v>
      </c>
      <c r="F2" s="4">
        <f>E2/B2</f>
        <v>0.38135147171950279</v>
      </c>
    </row>
    <row r="3" spans="1:6" x14ac:dyDescent="0.3">
      <c r="A3" s="3">
        <v>2023</v>
      </c>
      <c r="B3" s="14">
        <v>25086</v>
      </c>
      <c r="C3" s="14">
        <v>16164</v>
      </c>
      <c r="D3" s="15">
        <f>C3/B3</f>
        <v>0.64434345850275054</v>
      </c>
      <c r="E3" s="14">
        <v>8922</v>
      </c>
      <c r="F3" s="4">
        <f>E3/B3</f>
        <v>0.35565654149724946</v>
      </c>
    </row>
    <row r="5" spans="1:6" x14ac:dyDescent="0.3">
      <c r="A5" s="11" t="s">
        <v>15</v>
      </c>
    </row>
    <row r="6" spans="1:6" x14ac:dyDescent="0.3">
      <c r="A6">
        <v>2013</v>
      </c>
      <c r="B6" s="10" t="s">
        <v>22</v>
      </c>
    </row>
    <row r="7" spans="1:6" x14ac:dyDescent="0.3">
      <c r="A7">
        <v>2023</v>
      </c>
      <c r="B7" s="10" t="s">
        <v>23</v>
      </c>
    </row>
  </sheetData>
  <hyperlinks>
    <hyperlink ref="B6" r:id="rId1" xr:uid="{34A2F9D0-C138-413A-9FE0-71095EC5D4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A785-04E6-455A-A930-06256348989F}">
  <dimension ref="A1:D22"/>
  <sheetViews>
    <sheetView workbookViewId="0">
      <selection activeCell="A22" sqref="A20:A22"/>
    </sheetView>
  </sheetViews>
  <sheetFormatPr defaultRowHeight="14.4" x14ac:dyDescent="0.3"/>
  <cols>
    <col min="2" max="2" width="10.109375" customWidth="1"/>
    <col min="3" max="3" width="22.21875" customWidth="1"/>
    <col min="4" max="4" width="10.5546875" customWidth="1"/>
  </cols>
  <sheetData>
    <row r="1" spans="1:4" ht="21" x14ac:dyDescent="0.4">
      <c r="A1" s="16" t="s">
        <v>25</v>
      </c>
    </row>
    <row r="2" spans="1:4" ht="43.2" customHeight="1" x14ac:dyDescent="0.3">
      <c r="A2" s="18" t="s">
        <v>13</v>
      </c>
      <c r="B2" s="18"/>
      <c r="C2" s="18"/>
      <c r="D2" s="18"/>
    </row>
    <row r="3" spans="1:4" ht="31.8" customHeight="1" x14ac:dyDescent="0.3">
      <c r="A3" s="23" t="s">
        <v>14</v>
      </c>
      <c r="B3" s="18"/>
      <c r="C3" s="18"/>
      <c r="D3" s="18"/>
    </row>
    <row r="4" spans="1:4" x14ac:dyDescent="0.3">
      <c r="A4" s="9"/>
      <c r="B4" s="5"/>
      <c r="C4" s="5"/>
      <c r="D4" s="5"/>
    </row>
    <row r="5" spans="1:4" x14ac:dyDescent="0.3">
      <c r="A5" s="11" t="s">
        <v>9</v>
      </c>
      <c r="D5" s="1"/>
    </row>
    <row r="6" spans="1:4" ht="28.8" x14ac:dyDescent="0.3">
      <c r="A6" s="8" t="s">
        <v>1</v>
      </c>
      <c r="B6" s="8" t="s">
        <v>8</v>
      </c>
      <c r="C6" s="8" t="s">
        <v>0</v>
      </c>
      <c r="D6" s="8" t="s">
        <v>12</v>
      </c>
    </row>
    <row r="7" spans="1:4" x14ac:dyDescent="0.3">
      <c r="A7" s="5">
        <v>2013</v>
      </c>
      <c r="B7" s="17">
        <v>4650</v>
      </c>
      <c r="C7" s="17">
        <v>2247</v>
      </c>
      <c r="D7" s="7">
        <f>C7/B7</f>
        <v>0.48322580645161289</v>
      </c>
    </row>
    <row r="8" spans="1:4" x14ac:dyDescent="0.3">
      <c r="A8" s="5">
        <v>2023</v>
      </c>
      <c r="B8" s="17">
        <v>5153</v>
      </c>
      <c r="C8" s="17">
        <v>2795</v>
      </c>
      <c r="D8" s="7">
        <f>C8/B8</f>
        <v>0.54240248398990876</v>
      </c>
    </row>
    <row r="9" spans="1:4" x14ac:dyDescent="0.3">
      <c r="A9" s="5"/>
      <c r="B9" s="5"/>
      <c r="C9" s="5"/>
      <c r="D9" s="5"/>
    </row>
    <row r="10" spans="1:4" x14ac:dyDescent="0.3">
      <c r="A10" s="21" t="s">
        <v>10</v>
      </c>
      <c r="B10" s="21"/>
      <c r="C10" s="21"/>
      <c r="D10" s="5"/>
    </row>
    <row r="11" spans="1:4" ht="28.8" x14ac:dyDescent="0.3">
      <c r="A11" s="8" t="s">
        <v>1</v>
      </c>
      <c r="B11" s="8" t="s">
        <v>8</v>
      </c>
      <c r="C11" s="8" t="s">
        <v>0</v>
      </c>
      <c r="D11" s="8" t="s">
        <v>12</v>
      </c>
    </row>
    <row r="12" spans="1:4" x14ac:dyDescent="0.3">
      <c r="A12" s="5">
        <v>2013</v>
      </c>
      <c r="B12" s="17">
        <v>4484</v>
      </c>
      <c r="C12" s="17">
        <v>1505</v>
      </c>
      <c r="D12" s="7">
        <f>C12/B12</f>
        <v>0.33563782337198927</v>
      </c>
    </row>
    <row r="13" spans="1:4" x14ac:dyDescent="0.3">
      <c r="A13" s="5">
        <v>2023</v>
      </c>
      <c r="B13" s="17">
        <v>4355</v>
      </c>
      <c r="C13" s="17">
        <v>1139</v>
      </c>
      <c r="D13" s="7">
        <f>C13/B13</f>
        <v>0.26153846153846155</v>
      </c>
    </row>
    <row r="14" spans="1:4" x14ac:dyDescent="0.3">
      <c r="A14" s="5"/>
      <c r="B14" s="5"/>
      <c r="C14" s="5"/>
      <c r="D14" s="5"/>
    </row>
    <row r="15" spans="1:4" x14ac:dyDescent="0.3">
      <c r="A15" s="22" t="s">
        <v>11</v>
      </c>
      <c r="B15" s="22"/>
      <c r="C15" s="22"/>
      <c r="D15" s="5"/>
    </row>
    <row r="16" spans="1:4" ht="28.8" x14ac:dyDescent="0.3">
      <c r="A16" s="8" t="s">
        <v>1</v>
      </c>
      <c r="B16" s="8" t="s">
        <v>8</v>
      </c>
      <c r="C16" s="8" t="s">
        <v>0</v>
      </c>
      <c r="D16" s="8" t="s">
        <v>12</v>
      </c>
    </row>
    <row r="17" spans="1:4" x14ac:dyDescent="0.3">
      <c r="A17" s="5">
        <v>2013</v>
      </c>
      <c r="B17" s="17">
        <v>2156</v>
      </c>
      <c r="C17" s="17">
        <v>383</v>
      </c>
      <c r="D17" s="7">
        <f>C17/B17</f>
        <v>0.17764378478664192</v>
      </c>
    </row>
    <row r="18" spans="1:4" x14ac:dyDescent="0.3">
      <c r="A18" s="5">
        <v>2023</v>
      </c>
      <c r="B18" s="17">
        <v>2807</v>
      </c>
      <c r="C18" s="17">
        <v>291</v>
      </c>
      <c r="D18" s="7">
        <f>C18/B18</f>
        <v>0.10366939793373708</v>
      </c>
    </row>
    <row r="20" spans="1:4" x14ac:dyDescent="0.3">
      <c r="A20" s="11" t="s">
        <v>15</v>
      </c>
    </row>
    <row r="21" spans="1:4" x14ac:dyDescent="0.3">
      <c r="A21">
        <v>2013</v>
      </c>
      <c r="B21" s="10" t="s">
        <v>16</v>
      </c>
    </row>
    <row r="22" spans="1:4" x14ac:dyDescent="0.3">
      <c r="A22">
        <v>2023</v>
      </c>
      <c r="B22" s="10" t="s">
        <v>17</v>
      </c>
    </row>
  </sheetData>
  <mergeCells count="4">
    <mergeCell ref="A10:C10"/>
    <mergeCell ref="A15:C15"/>
    <mergeCell ref="A2:D2"/>
    <mergeCell ref="A3:D3"/>
  </mergeCells>
  <hyperlinks>
    <hyperlink ref="A3" r:id="rId1" xr:uid="{246837D4-C705-4D09-B834-612EE0FF13F1}"/>
    <hyperlink ref="B21" r:id="rId2" xr:uid="{6EFBDE3F-E559-470A-91E0-5FBCEECC62B0}"/>
    <hyperlink ref="B22" r:id="rId3" xr:uid="{6B35C62D-F0ED-4814-A552-9685551D9DA0}"/>
  </hyperlink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7C8B-9554-41F9-AB1D-5B7ACFFB6DD2}">
  <dimension ref="A1:F11"/>
  <sheetViews>
    <sheetView workbookViewId="0">
      <selection activeCell="C24" sqref="C24"/>
    </sheetView>
  </sheetViews>
  <sheetFormatPr defaultRowHeight="14.4" x14ac:dyDescent="0.3"/>
  <cols>
    <col min="1" max="1" width="9.6640625" bestFit="1" customWidth="1"/>
    <col min="2" max="2" width="18.33203125" bestFit="1" customWidth="1"/>
    <col min="3" max="3" width="22.33203125" bestFit="1" customWidth="1"/>
    <col min="4" max="4" width="20.5546875" bestFit="1" customWidth="1"/>
    <col min="5" max="5" width="21" customWidth="1"/>
  </cols>
  <sheetData>
    <row r="1" spans="1:6" ht="43.2" x14ac:dyDescent="0.3">
      <c r="A1" s="6" t="s">
        <v>1</v>
      </c>
      <c r="B1" s="6" t="s">
        <v>19</v>
      </c>
      <c r="C1" s="6" t="s">
        <v>21</v>
      </c>
      <c r="D1" s="6" t="s">
        <v>20</v>
      </c>
      <c r="E1" s="6" t="s">
        <v>18</v>
      </c>
    </row>
    <row r="2" spans="1:6" x14ac:dyDescent="0.3">
      <c r="A2" s="3">
        <v>2013</v>
      </c>
      <c r="B2" s="12">
        <v>284400</v>
      </c>
      <c r="C2" s="12">
        <v>57991</v>
      </c>
      <c r="D2" s="12">
        <v>83139</v>
      </c>
      <c r="E2" s="13">
        <f>B2/C2</f>
        <v>4.9042092738528389</v>
      </c>
    </row>
    <row r="3" spans="1:6" x14ac:dyDescent="0.3">
      <c r="A3" s="3">
        <v>2023</v>
      </c>
      <c r="B3" s="12">
        <v>398000</v>
      </c>
      <c r="C3" s="12">
        <v>78467</v>
      </c>
      <c r="D3" s="12">
        <v>111062</v>
      </c>
      <c r="E3" s="13">
        <f>B3/C3</f>
        <v>5.0721959549874471</v>
      </c>
    </row>
    <row r="4" spans="1:6" x14ac:dyDescent="0.3">
      <c r="A4" s="3" t="s">
        <v>2</v>
      </c>
      <c r="B4" s="4">
        <f>(B3-B2)/B2</f>
        <v>0.39943741209563993</v>
      </c>
      <c r="C4" s="4">
        <f>(C3-C2)/C2</f>
        <v>0.35308927247331484</v>
      </c>
      <c r="D4" s="4">
        <f>(D3-D2)/D2</f>
        <v>0.33585922370969101</v>
      </c>
      <c r="E4" s="4">
        <f>(E3-E2)/E2</f>
        <v>3.4253571117007969E-2</v>
      </c>
    </row>
    <row r="5" spans="1:6" x14ac:dyDescent="0.3">
      <c r="E5" s="2"/>
      <c r="F5" s="2"/>
    </row>
    <row r="6" spans="1:6" x14ac:dyDescent="0.3">
      <c r="B6" s="2"/>
    </row>
    <row r="7" spans="1:6" x14ac:dyDescent="0.3">
      <c r="A7" s="11" t="s">
        <v>26</v>
      </c>
    </row>
    <row r="8" spans="1:6" x14ac:dyDescent="0.3">
      <c r="A8">
        <v>2013</v>
      </c>
      <c r="B8" s="10" t="s">
        <v>28</v>
      </c>
    </row>
    <row r="9" spans="1:6" x14ac:dyDescent="0.3">
      <c r="A9">
        <v>2023</v>
      </c>
      <c r="B9" s="10" t="s">
        <v>27</v>
      </c>
    </row>
    <row r="10" spans="1:6" x14ac:dyDescent="0.3">
      <c r="A10" t="s">
        <v>29</v>
      </c>
    </row>
    <row r="11" spans="1:6" x14ac:dyDescent="0.3">
      <c r="B11" s="1"/>
    </row>
  </sheetData>
  <hyperlinks>
    <hyperlink ref="B8" r:id="rId1" xr:uid="{A0BE0D9C-7A18-485F-AE05-B573FCC7A1DA}"/>
    <hyperlink ref="B9" r:id="rId2" xr:uid="{0E0C6B6E-EA70-4A70-94E5-79A0CD1B7F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Public Comment</vt:lpstr>
      <vt:lpstr>B25008 Owners and Renters</vt:lpstr>
      <vt:lpstr>DP04 Housing Cost Burden</vt:lpstr>
      <vt:lpstr>S1901 Income and DP04 Home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Chung</dc:creator>
  <cp:lastModifiedBy>Nathan Chung</cp:lastModifiedBy>
  <dcterms:created xsi:type="dcterms:W3CDTF">2025-06-18T07:25:38Z</dcterms:created>
  <dcterms:modified xsi:type="dcterms:W3CDTF">2025-06-18T10:59:01Z</dcterms:modified>
</cp:coreProperties>
</file>